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L23" i="23" l="1"/>
  <c r="I23" i="23"/>
  <c r="F23" i="23"/>
  <c r="L22" i="23"/>
  <c r="I22" i="23"/>
  <c r="F22" i="23"/>
  <c r="L21" i="23"/>
  <c r="I21" i="23"/>
  <c r="F21" i="23"/>
  <c r="L20" i="23"/>
  <c r="I20" i="23"/>
  <c r="F20" i="23"/>
  <c r="L19" i="23"/>
  <c r="I19" i="23"/>
  <c r="F19" i="23"/>
  <c r="L18" i="23"/>
  <c r="I18" i="23"/>
  <c r="F18" i="23"/>
  <c r="L17" i="23"/>
  <c r="I17" i="23"/>
  <c r="F17" i="23"/>
  <c r="L16" i="23"/>
  <c r="I16" i="23"/>
  <c r="F16" i="23"/>
  <c r="L15" i="23"/>
  <c r="I15" i="23"/>
  <c r="F15" i="23"/>
  <c r="L14" i="23"/>
  <c r="I14" i="23"/>
  <c r="F14" i="23"/>
  <c r="L13" i="23"/>
  <c r="I13" i="23"/>
  <c r="F13" i="23"/>
  <c r="L12" i="23"/>
  <c r="I12" i="23"/>
  <c r="F12" i="23"/>
  <c r="L11" i="23"/>
  <c r="I11" i="23"/>
  <c r="F11" i="23"/>
  <c r="L10" i="23"/>
  <c r="I10" i="23"/>
  <c r="F10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<sst xmlns="http://schemas.openxmlformats.org/spreadsheetml/2006/main" count="52" uniqueCount="36">
  <si>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</si>
  <si>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</si>
  <si>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</si>
  <si>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</si>
  <si>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</si>
  <si>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</si>
  <si>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</si>
  <si>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</si>
  <si>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</si>
  <si>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</si>
  <si>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</si>
  <si>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</si>
  <si>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</si>
  <si>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</si>
  <si>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</si>
  <si>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</si>
  <si>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</si>
  <si>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</si>
  <si>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</si>
  <si>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</si>
  <si>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</si>
  <si>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</si>
  <si>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</si>
  <si>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</si>
  <si>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</si>
  <si>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</si>
  <si>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</si>
  <si>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</si>
  <si>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</si>
  <si>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</si>
  <si>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</si>
  <si>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</si>
  <si>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الضنّية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</si>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</sst>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3" fontId="8" fillId="0" borderId="15" xfId="1" applyNumberFormat="1" applyFont="1" applyBorder="1"/>
    <xf numFmtId="3" fontId="8" fillId="0" borderId="14" xfId="1" applyNumberFormat="1" applyFont="1" applyBorder="1"/>
    <xf numFmtId="3" fontId="8" fillId="0" borderId="11" xfId="1" applyNumberFormat="1" applyFont="1" applyBorder="1"/>
    <xf numFmtId="3" fontId="8" fillId="0" borderId="2" xfId="1" applyNumberFormat="1" applyFont="1" applyBorder="1"/>
    <xf numFmtId="3" fontId="8" fillId="0" borderId="13" xfId="1" applyNumberFormat="1" applyFont="1" applyBorder="1"/>
    <xf numFmtId="3" fontId="8" fillId="0" borderId="12" xfId="1" applyNumberFormat="1" applyFont="1" applyBorder="1"/>
    <xf numFmtId="3" fontId="8" fillId="0" borderId="36" xfId="1" applyNumberFormat="1" applyFont="1" applyBorder="1"/>
    <xf numFmtId="3" fontId="8" fillId="0" borderId="1" xfId="1" applyNumberFormat="1" applyFont="1" applyBorder="1"/>
    <xf numFmtId="3" fontId="8" fillId="0" borderId="17" xfId="1" applyNumberFormat="1" applyFont="1" applyBorder="1"/>
    <xf numFmtId="3" fontId="8" fillId="0" borderId="18" xfId="1" applyNumberFormat="1" applyFont="1" applyBorder="1"/>
    <xf numFmtId="3" fontId="8" fillId="0" borderId="37" xfId="1" applyNumberFormat="1" applyFont="1" applyBorder="1"/>
    <xf numFmtId="3" fontId="8" fillId="0" borderId="28" xfId="1" applyNumberFormat="1" applyFont="1" applyBorder="1"/>
    <xf numFmtId="165" fontId="8" fillId="0" borderId="15" xfId="1" applyNumberFormat="1" applyFont="1" applyBorder="1"/>
    <xf numFmtId="165" fontId="8" fillId="0" borderId="2" xfId="1" applyNumberFormat="1" applyFont="1" applyBorder="1"/>
    <xf numFmtId="165" fontId="8" fillId="0" borderId="13" xfId="1" applyNumberFormat="1" applyFont="1" applyBorder="1"/>
    <xf numFmtId="165" fontId="8" fillId="0" borderId="1" xfId="1" applyNumberFormat="1" applyFont="1" applyBorder="1"/>
    <xf numFmtId="165" fontId="8" fillId="0" borderId="17" xfId="1" applyNumberFormat="1" applyFont="1" applyBorder="1"/>
    <xf numFmtId="165" fontId="8" fillId="0" borderId="28" xfId="1" applyNumberFormat="1" applyFont="1" applyBorder="1"/>
    <xf numFmtId="0" fontId="3" fillId="0" borderId="39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 readingOrder="1"/>
    </xf>
    <xf numFmtId="0" fontId="1" fillId="0" borderId="0" xfId="0" applyFont="1"/>
    <xf numFmtId="3" fontId="9" fillId="0" borderId="33" xfId="1" applyNumberFormat="1" applyFont="1" applyBorder="1"/>
    <xf numFmtId="3" fontId="9" fillId="0" borderId="34" xfId="1" applyNumberFormat="1" applyFont="1" applyBorder="1"/>
    <xf numFmtId="3" fontId="9" fillId="0" borderId="35" xfId="1" applyNumberFormat="1" applyFont="1" applyBorder="1"/>
    <xf numFmtId="3" fontId="9" fillId="0" borderId="38" xfId="1" applyNumberFormat="1" applyFont="1" applyBorder="1"/>
    <xf numFmtId="165" fontId="9" fillId="0" borderId="33" xfId="1" applyNumberFormat="1" applyFont="1" applyBorder="1"/>
    <xf numFmtId="165" fontId="9" fillId="0" borderId="38" xfId="1" applyNumberFormat="1" applyFont="1" applyBorder="1"/>
    <xf numFmtId="0" fontId="5" fillId="0" borderId="44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164" fontId="10" fillId="0" borderId="48" xfId="0" applyNumberFormat="1" applyFont="1" applyBorder="1" applyAlignment="1">
      <alignment vertical="center" readingOrder="1"/>
    </xf>
    <xf numFmtId="164" fontId="10" fillId="0" borderId="14" xfId="0" applyNumberFormat="1" applyFont="1" applyBorder="1" applyAlignment="1">
      <alignment vertical="center" readingOrder="1"/>
    </xf>
    <xf numFmtId="164" fontId="10" fillId="0" borderId="10" xfId="0" applyNumberFormat="1" applyFont="1" applyBorder="1" applyAlignment="1">
      <alignment vertical="center" readingOrder="1"/>
    </xf>
    <xf numFmtId="164" fontId="10" fillId="0" borderId="9" xfId="0" applyNumberFormat="1" applyFont="1" applyBorder="1" applyAlignment="1">
      <alignment vertical="center" readingOrder="1"/>
    </xf>
    <xf numFmtId="164" fontId="10" fillId="0" borderId="49" xfId="0" applyNumberFormat="1" applyFont="1" applyBorder="1" applyAlignment="1">
      <alignment vertical="center" readingOrder="1"/>
    </xf>
    <xf numFmtId="164" fontId="10" fillId="0" borderId="27" xfId="0" applyNumberFormat="1" applyFont="1" applyBorder="1" applyAlignment="1">
      <alignment vertical="center" readingOrder="1"/>
    </xf>
    <xf numFmtId="164" fontId="11" fillId="0" borderId="49" xfId="0" applyNumberFormat="1" applyFont="1" applyBorder="1" applyAlignment="1">
      <alignment vertical="center" readingOrder="1"/>
    </xf>
    <xf numFmtId="164" fontId="11" fillId="0" borderId="3" xfId="0" applyNumberFormat="1" applyFont="1" applyBorder="1" applyAlignment="1">
      <alignment vertical="center" readingOrder="1"/>
    </xf>
    <xf numFmtId="164" fontId="11" fillId="0" borderId="34" xfId="0" applyNumberFormat="1" applyFont="1" applyBorder="1" applyAlignment="1">
      <alignment vertical="center" readingOrder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44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3" fillId="0" borderId="51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26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42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L3" sqref="L3"/>
    </sheetView>
  </sheetViews>
  <sheetFormatPr defaultRowHeight="15" x14ac:dyDescent="0.25"/>
  <cols>
    <col min="1" max="1" width="16.5703125" customWidth="1"/>
    <col min="2" max="2" width="8.28515625" customWidth="1"/>
    <col min="3" max="3" width="10.85546875" customWidth="1"/>
    <col min="4" max="13" width="8.28515625" customWidth="1"/>
  </cols>
  <sheetData>
    <row r="1" spans="1:18" s="53" customFormat="1" ht="47.25" customHeight="1" x14ac:dyDescent="0.25">
      <c r="A1" s="55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8" ht="67.5" customHeight="1" x14ac:dyDescent="0.25">
      <c r="A2" s="56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8" ht="17.2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8" ht="15.75" thickBot="1" x14ac:dyDescent="0.3">
      <c r="A4" s="33" t="s">
        <v>33</v>
      </c>
    </row>
    <row r="5" spans="1:18" ht="18.75" thickBot="1" x14ac:dyDescent="0.3">
      <c r="A5" s="1" t="s">
        <v>15</v>
      </c>
      <c r="B5" s="68" t="s">
        <v>19</v>
      </c>
      <c r="C5" s="69"/>
      <c r="D5" s="70" t="s">
        <v>23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2"/>
      <c r="Q5" s="2"/>
      <c r="R5" s="2"/>
    </row>
    <row r="6" spans="1:18" ht="18.75" thickBot="1" x14ac:dyDescent="0.3">
      <c r="A6" s="67" t="s">
        <v>13</v>
      </c>
      <c r="B6" s="72" t="s">
        <v>20</v>
      </c>
      <c r="C6" s="73"/>
      <c r="D6" s="74" t="s">
        <v>24</v>
      </c>
      <c r="E6" s="74"/>
      <c r="F6" s="74"/>
      <c r="G6" s="75" t="s">
        <v>27</v>
      </c>
      <c r="H6" s="74"/>
      <c r="I6" s="76"/>
      <c r="J6" s="74" t="s">
        <v>30</v>
      </c>
      <c r="K6" s="74"/>
      <c r="L6" s="74"/>
      <c r="M6" s="77" t="s">
        <v>31</v>
      </c>
      <c r="N6" s="74"/>
      <c r="O6" s="76"/>
      <c r="P6" s="2"/>
      <c r="Q6" s="2"/>
      <c r="R6" s="2"/>
    </row>
    <row r="7" spans="1:18" ht="15.75" x14ac:dyDescent="0.25">
      <c r="A7" s="67"/>
      <c r="B7" s="57" t="s">
        <v>18</v>
      </c>
      <c r="C7" s="40" t="s">
        <v>21</v>
      </c>
      <c r="D7" s="9" t="s">
        <v>25</v>
      </c>
      <c r="E7" s="31" t="s">
        <v>19</v>
      </c>
      <c r="F7" s="59" t="s">
        <v>14</v>
      </c>
      <c r="G7" s="42" t="s">
        <v>28</v>
      </c>
      <c r="H7" s="31" t="s">
        <v>19</v>
      </c>
      <c r="I7" s="61" t="s">
        <v>14</v>
      </c>
      <c r="J7" s="41" t="s">
        <v>25</v>
      </c>
      <c r="K7" s="31" t="s">
        <v>19</v>
      </c>
      <c r="L7" s="63" t="s">
        <v>14</v>
      </c>
      <c r="M7" s="9" t="s">
        <v>25</v>
      </c>
      <c r="N7" s="32" t="s">
        <v>19</v>
      </c>
      <c r="O7" s="65" t="s">
        <v>14</v>
      </c>
      <c r="P7" s="2"/>
      <c r="Q7" s="2"/>
      <c r="R7" s="2"/>
    </row>
    <row r="8" spans="1:18" ht="16.5" thickBot="1" x14ac:dyDescent="0.3">
      <c r="A8" s="10" t="s">
        <v>16</v>
      </c>
      <c r="B8" s="58"/>
      <c r="C8" s="3" t="s">
        <v>22</v>
      </c>
      <c r="D8" s="4" t="s">
        <v>29</v>
      </c>
      <c r="E8" s="11" t="s">
        <v>26</v>
      </c>
      <c r="F8" s="60"/>
      <c r="G8" s="4" t="s">
        <v>29</v>
      </c>
      <c r="H8" s="11" t="s">
        <v>26</v>
      </c>
      <c r="I8" s="62"/>
      <c r="J8" s="4" t="s">
        <v>29</v>
      </c>
      <c r="K8" s="11" t="s">
        <v>26</v>
      </c>
      <c r="L8" s="64"/>
      <c r="M8" s="4" t="s">
        <v>29</v>
      </c>
      <c r="N8" s="12" t="s">
        <v>26</v>
      </c>
      <c r="O8" s="66"/>
      <c r="P8" s="2"/>
      <c r="Q8" s="2"/>
      <c r="R8" s="2"/>
    </row>
    <row r="9" spans="1:18" ht="15.75" x14ac:dyDescent="0.25">
      <c r="A9" s="7" t="s">
        <v>17</v>
      </c>
      <c r="B9" s="13">
        <v>659</v>
      </c>
      <c r="C9" s="14">
        <v>461</v>
      </c>
      <c r="D9" s="15">
        <v>405</v>
      </c>
      <c r="E9" s="16">
        <v>1290</v>
      </c>
      <c r="F9" s="44">
        <f>E9/E$23*100</f>
        <v>33.93843725335438</v>
      </c>
      <c r="G9" s="13">
        <v>47</v>
      </c>
      <c r="H9" s="16">
        <v>1775</v>
      </c>
      <c r="I9" s="45">
        <f>H9/H$23*100</f>
        <v>20.843118835133868</v>
      </c>
      <c r="J9" s="15">
        <v>125</v>
      </c>
      <c r="K9" s="16">
        <v>3974</v>
      </c>
      <c r="L9" s="45">
        <f>K9/K$23*100</f>
        <v>19.820448877805486</v>
      </c>
      <c r="M9" s="25">
        <v>0</v>
      </c>
      <c r="N9" s="26">
        <v>0</v>
      </c>
      <c r="O9" s="46"/>
      <c r="P9" s="2"/>
      <c r="Q9" s="2"/>
      <c r="R9" s="2"/>
    </row>
    <row r="10" spans="1:18" ht="15.75" x14ac:dyDescent="0.25">
      <c r="A10" s="7" t="s">
        <v>0</v>
      </c>
      <c r="B10" s="17">
        <v>52</v>
      </c>
      <c r="C10" s="18">
        <v>11</v>
      </c>
      <c r="D10" s="19">
        <v>7</v>
      </c>
      <c r="E10" s="20">
        <v>14</v>
      </c>
      <c r="F10" s="47">
        <f t="shared" ref="F10:F23" si="0">E10/E$23*100</f>
        <v>0.36832412523020258</v>
      </c>
      <c r="G10" s="17">
        <v>1</v>
      </c>
      <c r="H10" s="20">
        <v>20</v>
      </c>
      <c r="I10" s="45">
        <f>H10/H$23*100</f>
        <v>0.23485204321277595</v>
      </c>
      <c r="J10" s="19">
        <v>6</v>
      </c>
      <c r="K10" s="20">
        <v>46</v>
      </c>
      <c r="L10" s="45">
        <f t="shared" ref="L10:L23" si="1">K10/K$23*100</f>
        <v>0.22942643391521197</v>
      </c>
      <c r="M10" s="27">
        <v>0</v>
      </c>
      <c r="N10" s="28">
        <v>0</v>
      </c>
      <c r="O10" s="45"/>
      <c r="P10" s="2"/>
      <c r="Q10" s="2"/>
      <c r="R10" s="2"/>
    </row>
    <row r="11" spans="1:18" ht="15.75" x14ac:dyDescent="0.25">
      <c r="A11" s="7" t="s">
        <v>1</v>
      </c>
      <c r="B11" s="17">
        <v>1497</v>
      </c>
      <c r="C11" s="18">
        <v>102</v>
      </c>
      <c r="D11" s="19">
        <v>68</v>
      </c>
      <c r="E11" s="20">
        <v>204</v>
      </c>
      <c r="F11" s="47">
        <f t="shared" si="0"/>
        <v>5.3670086819258094</v>
      </c>
      <c r="G11" s="17">
        <v>16</v>
      </c>
      <c r="H11" s="20">
        <v>91</v>
      </c>
      <c r="I11" s="45">
        <f t="shared" ref="I11:I23" si="2">H11/H$23*100</f>
        <v>1.0685767966181305</v>
      </c>
      <c r="J11" s="19">
        <v>40</v>
      </c>
      <c r="K11" s="20">
        <v>1024</v>
      </c>
      <c r="L11" s="45">
        <f t="shared" si="1"/>
        <v>5.107231920199502</v>
      </c>
      <c r="M11" s="27">
        <v>0</v>
      </c>
      <c r="N11" s="28">
        <v>0</v>
      </c>
      <c r="O11" s="45"/>
      <c r="P11" s="2"/>
      <c r="Q11" s="2"/>
      <c r="R11" s="2"/>
    </row>
    <row r="12" spans="1:18" ht="15.75" x14ac:dyDescent="0.25">
      <c r="A12" s="7" t="s">
        <v>2</v>
      </c>
      <c r="B12" s="17">
        <v>3672</v>
      </c>
      <c r="C12" s="18">
        <v>359</v>
      </c>
      <c r="D12" s="19">
        <v>194</v>
      </c>
      <c r="E12" s="20">
        <v>480</v>
      </c>
      <c r="F12" s="47">
        <f t="shared" si="0"/>
        <v>12.628255722178375</v>
      </c>
      <c r="G12" s="17">
        <v>56</v>
      </c>
      <c r="H12" s="20">
        <v>1777</v>
      </c>
      <c r="I12" s="45">
        <f t="shared" si="2"/>
        <v>20.866604039455144</v>
      </c>
      <c r="J12" s="19">
        <v>203</v>
      </c>
      <c r="K12" s="20">
        <v>3937</v>
      </c>
      <c r="L12" s="45">
        <f t="shared" si="1"/>
        <v>19.635910224438902</v>
      </c>
      <c r="M12" s="27">
        <v>0</v>
      </c>
      <c r="N12" s="28">
        <v>0</v>
      </c>
      <c r="O12" s="45"/>
      <c r="P12" s="2"/>
      <c r="Q12" s="2"/>
      <c r="R12" s="2"/>
    </row>
    <row r="13" spans="1:18" ht="15.75" x14ac:dyDescent="0.25">
      <c r="A13" s="7" t="s">
        <v>3</v>
      </c>
      <c r="B13" s="17">
        <v>2538</v>
      </c>
      <c r="C13" s="18">
        <v>378</v>
      </c>
      <c r="D13" s="19">
        <v>199</v>
      </c>
      <c r="E13" s="20">
        <v>642</v>
      </c>
      <c r="F13" s="47">
        <f t="shared" si="0"/>
        <v>16.890292028413576</v>
      </c>
      <c r="G13" s="17">
        <v>80</v>
      </c>
      <c r="H13" s="20">
        <v>2523</v>
      </c>
      <c r="I13" s="45">
        <f t="shared" si="2"/>
        <v>29.626585251291687</v>
      </c>
      <c r="J13" s="19">
        <v>233</v>
      </c>
      <c r="K13" s="20">
        <v>4616</v>
      </c>
      <c r="L13" s="45">
        <f t="shared" si="1"/>
        <v>23.022443890274314</v>
      </c>
      <c r="M13" s="27">
        <v>0</v>
      </c>
      <c r="N13" s="28">
        <v>0</v>
      </c>
      <c r="O13" s="45"/>
      <c r="P13" s="2"/>
      <c r="Q13" s="2"/>
      <c r="R13" s="2"/>
    </row>
    <row r="14" spans="1:18" ht="15.75" x14ac:dyDescent="0.25">
      <c r="A14" s="7" t="s">
        <v>4</v>
      </c>
      <c r="B14" s="17">
        <v>1437</v>
      </c>
      <c r="C14" s="18">
        <v>272</v>
      </c>
      <c r="D14" s="19">
        <v>189</v>
      </c>
      <c r="E14" s="20">
        <v>616</v>
      </c>
      <c r="F14" s="47">
        <f t="shared" si="0"/>
        <v>16.206261510128915</v>
      </c>
      <c r="G14" s="17">
        <v>34</v>
      </c>
      <c r="H14" s="20">
        <v>1251</v>
      </c>
      <c r="I14" s="45">
        <f t="shared" si="2"/>
        <v>14.689995302959137</v>
      </c>
      <c r="J14" s="19">
        <v>157</v>
      </c>
      <c r="K14" s="20">
        <v>4027</v>
      </c>
      <c r="L14" s="45">
        <f t="shared" si="1"/>
        <v>20.084788029925189</v>
      </c>
      <c r="M14" s="27">
        <v>0</v>
      </c>
      <c r="N14" s="28">
        <v>0</v>
      </c>
      <c r="O14" s="45"/>
      <c r="P14" s="2"/>
      <c r="Q14" s="2"/>
      <c r="R14" s="2"/>
    </row>
    <row r="15" spans="1:18" ht="15.75" x14ac:dyDescent="0.25">
      <c r="A15" s="7" t="s">
        <v>5</v>
      </c>
      <c r="B15" s="17">
        <v>537</v>
      </c>
      <c r="C15" s="18">
        <v>134</v>
      </c>
      <c r="D15" s="19">
        <v>104</v>
      </c>
      <c r="E15" s="20">
        <v>390</v>
      </c>
      <c r="F15" s="47">
        <f t="shared" si="0"/>
        <v>10.260457774269929</v>
      </c>
      <c r="G15" s="17">
        <v>24</v>
      </c>
      <c r="H15" s="20">
        <v>1023</v>
      </c>
      <c r="I15" s="45">
        <f t="shared" si="2"/>
        <v>12.01268201033349</v>
      </c>
      <c r="J15" s="19">
        <v>56</v>
      </c>
      <c r="K15" s="20">
        <v>1399</v>
      </c>
      <c r="L15" s="45">
        <f t="shared" si="1"/>
        <v>6.9775561097256853</v>
      </c>
      <c r="M15" s="27">
        <v>0</v>
      </c>
      <c r="N15" s="28">
        <v>0</v>
      </c>
      <c r="O15" s="45"/>
      <c r="P15" s="2"/>
      <c r="Q15" s="2"/>
      <c r="R15" s="2"/>
    </row>
    <row r="16" spans="1:18" ht="15.75" x14ac:dyDescent="0.25">
      <c r="A16" s="7" t="s">
        <v>6</v>
      </c>
      <c r="B16" s="17">
        <v>86</v>
      </c>
      <c r="C16" s="18">
        <v>26</v>
      </c>
      <c r="D16" s="19">
        <v>22</v>
      </c>
      <c r="E16" s="20">
        <v>96</v>
      </c>
      <c r="F16" s="47">
        <f t="shared" si="0"/>
        <v>2.5256511444356748</v>
      </c>
      <c r="G16" s="17">
        <v>4</v>
      </c>
      <c r="H16" s="20">
        <v>25</v>
      </c>
      <c r="I16" s="45">
        <f t="shared" si="2"/>
        <v>0.29356505401596994</v>
      </c>
      <c r="J16" s="19">
        <v>12</v>
      </c>
      <c r="K16" s="20">
        <v>974</v>
      </c>
      <c r="L16" s="45">
        <f t="shared" si="1"/>
        <v>4.8578553615960098</v>
      </c>
      <c r="M16" s="27">
        <v>0</v>
      </c>
      <c r="N16" s="28">
        <v>0</v>
      </c>
      <c r="O16" s="45"/>
      <c r="P16" s="2"/>
      <c r="Q16" s="2"/>
      <c r="R16" s="2"/>
    </row>
    <row r="17" spans="1:18" ht="15.75" x14ac:dyDescent="0.25">
      <c r="A17" s="7" t="s">
        <v>7</v>
      </c>
      <c r="B17" s="17">
        <v>38</v>
      </c>
      <c r="C17" s="18">
        <v>12</v>
      </c>
      <c r="D17" s="19">
        <v>10</v>
      </c>
      <c r="E17" s="20">
        <v>51</v>
      </c>
      <c r="F17" s="47">
        <f t="shared" si="0"/>
        <v>1.3417521704814523</v>
      </c>
      <c r="G17" s="17">
        <v>5</v>
      </c>
      <c r="H17" s="20">
        <v>31</v>
      </c>
      <c r="I17" s="45">
        <f t="shared" si="2"/>
        <v>0.36402066697980273</v>
      </c>
      <c r="J17" s="19">
        <v>5</v>
      </c>
      <c r="K17" s="20">
        <v>52</v>
      </c>
      <c r="L17" s="45">
        <f t="shared" si="1"/>
        <v>0.25935162094763092</v>
      </c>
      <c r="M17" s="27">
        <v>0</v>
      </c>
      <c r="N17" s="28">
        <v>0</v>
      </c>
      <c r="O17" s="45"/>
      <c r="P17" s="2"/>
      <c r="Q17" s="2"/>
      <c r="R17" s="2"/>
    </row>
    <row r="18" spans="1:18" ht="15.75" x14ac:dyDescent="0.25">
      <c r="A18" s="7" t="s">
        <v>8</v>
      </c>
      <c r="B18" s="17">
        <v>6</v>
      </c>
      <c r="C18" s="18">
        <v>1</v>
      </c>
      <c r="D18" s="19">
        <v>1</v>
      </c>
      <c r="E18" s="20">
        <v>11</v>
      </c>
      <c r="F18" s="47">
        <f t="shared" si="0"/>
        <v>0.28939752696658771</v>
      </c>
      <c r="G18" s="17">
        <v>0</v>
      </c>
      <c r="H18" s="20">
        <v>0</v>
      </c>
      <c r="I18" s="45">
        <f t="shared" si="2"/>
        <v>0</v>
      </c>
      <c r="J18" s="19">
        <v>0</v>
      </c>
      <c r="K18" s="20">
        <v>0</v>
      </c>
      <c r="L18" s="45">
        <f t="shared" si="1"/>
        <v>0</v>
      </c>
      <c r="M18" s="27">
        <v>0</v>
      </c>
      <c r="N18" s="28">
        <v>0</v>
      </c>
      <c r="O18" s="45"/>
      <c r="P18" s="2"/>
      <c r="Q18" s="2"/>
      <c r="R18" s="2"/>
    </row>
    <row r="19" spans="1:18" ht="15.75" x14ac:dyDescent="0.25">
      <c r="A19" s="7" t="s">
        <v>9</v>
      </c>
      <c r="B19" s="17">
        <v>11</v>
      </c>
      <c r="C19" s="18">
        <v>1</v>
      </c>
      <c r="D19" s="19">
        <v>1</v>
      </c>
      <c r="E19" s="20">
        <v>7</v>
      </c>
      <c r="F19" s="47">
        <f t="shared" si="0"/>
        <v>0.18416206261510129</v>
      </c>
      <c r="G19" s="17">
        <v>0</v>
      </c>
      <c r="H19" s="20">
        <v>0</v>
      </c>
      <c r="I19" s="45">
        <f t="shared" si="2"/>
        <v>0</v>
      </c>
      <c r="J19" s="19">
        <v>1</v>
      </c>
      <c r="K19" s="20">
        <v>1</v>
      </c>
      <c r="L19" s="45">
        <f t="shared" si="1"/>
        <v>4.9875311720698262E-3</v>
      </c>
      <c r="M19" s="27">
        <v>0</v>
      </c>
      <c r="N19" s="28">
        <v>0</v>
      </c>
      <c r="O19" s="45"/>
      <c r="P19" s="2"/>
      <c r="Q19" s="2"/>
      <c r="R19" s="2"/>
    </row>
    <row r="20" spans="1:18" ht="15.75" x14ac:dyDescent="0.25">
      <c r="A20" s="7" t="s">
        <v>10</v>
      </c>
      <c r="B20" s="17">
        <v>2</v>
      </c>
      <c r="C20" s="18">
        <v>0</v>
      </c>
      <c r="D20" s="19">
        <v>0</v>
      </c>
      <c r="E20" s="20">
        <v>0</v>
      </c>
      <c r="F20" s="47">
        <f t="shared" si="0"/>
        <v>0</v>
      </c>
      <c r="G20" s="17">
        <v>0</v>
      </c>
      <c r="H20" s="20">
        <v>0</v>
      </c>
      <c r="I20" s="45">
        <f t="shared" si="2"/>
        <v>0</v>
      </c>
      <c r="J20" s="19">
        <v>0</v>
      </c>
      <c r="K20" s="20">
        <v>0</v>
      </c>
      <c r="L20" s="45">
        <f t="shared" si="1"/>
        <v>0</v>
      </c>
      <c r="M20" s="27">
        <v>0</v>
      </c>
      <c r="N20" s="28">
        <v>0</v>
      </c>
      <c r="O20" s="45"/>
      <c r="P20" s="2"/>
      <c r="Q20" s="2"/>
      <c r="R20" s="2"/>
    </row>
    <row r="21" spans="1:18" ht="15.75" x14ac:dyDescent="0.25">
      <c r="A21" s="7" t="s">
        <v>11</v>
      </c>
      <c r="B21" s="17">
        <v>0</v>
      </c>
      <c r="C21" s="18">
        <v>0</v>
      </c>
      <c r="D21" s="19">
        <v>0</v>
      </c>
      <c r="E21" s="20">
        <v>0</v>
      </c>
      <c r="F21" s="47">
        <f t="shared" si="0"/>
        <v>0</v>
      </c>
      <c r="G21" s="17">
        <v>0</v>
      </c>
      <c r="H21" s="20">
        <v>0</v>
      </c>
      <c r="I21" s="45">
        <f t="shared" si="2"/>
        <v>0</v>
      </c>
      <c r="J21" s="19">
        <v>0</v>
      </c>
      <c r="K21" s="20">
        <v>0</v>
      </c>
      <c r="L21" s="45">
        <f t="shared" si="1"/>
        <v>0</v>
      </c>
      <c r="M21" s="27">
        <v>0</v>
      </c>
      <c r="N21" s="28">
        <v>0</v>
      </c>
      <c r="O21" s="45"/>
      <c r="P21" s="2"/>
      <c r="Q21" s="2"/>
      <c r="R21" s="2"/>
    </row>
    <row r="22" spans="1:18" ht="16.5" thickBot="1" x14ac:dyDescent="0.3">
      <c r="A22" s="8" t="s">
        <v>12</v>
      </c>
      <c r="B22" s="21">
        <v>1</v>
      </c>
      <c r="C22" s="22">
        <v>0</v>
      </c>
      <c r="D22" s="23">
        <v>0</v>
      </c>
      <c r="E22" s="24">
        <v>0</v>
      </c>
      <c r="F22" s="48">
        <f t="shared" si="0"/>
        <v>0</v>
      </c>
      <c r="G22" s="21">
        <v>0</v>
      </c>
      <c r="H22" s="24">
        <v>0</v>
      </c>
      <c r="I22" s="49">
        <f t="shared" si="2"/>
        <v>0</v>
      </c>
      <c r="J22" s="23">
        <v>0</v>
      </c>
      <c r="K22" s="24">
        <v>0</v>
      </c>
      <c r="L22" s="49">
        <f t="shared" si="1"/>
        <v>0</v>
      </c>
      <c r="M22" s="29">
        <v>0</v>
      </c>
      <c r="N22" s="30">
        <v>0</v>
      </c>
      <c r="O22" s="49"/>
      <c r="P22" s="2"/>
      <c r="Q22" s="2"/>
      <c r="R22" s="2"/>
    </row>
    <row r="23" spans="1:18" ht="15.75" thickBot="1" x14ac:dyDescent="0.3">
      <c r="A23" s="5" t="s">
        <v>18</v>
      </c>
      <c r="B23" s="34">
        <v>10536</v>
      </c>
      <c r="C23" s="35">
        <v>1757</v>
      </c>
      <c r="D23" s="36">
        <v>1200</v>
      </c>
      <c r="E23" s="37">
        <v>3801</v>
      </c>
      <c r="F23" s="50">
        <f t="shared" si="0"/>
        <v>100</v>
      </c>
      <c r="G23" s="34">
        <v>267</v>
      </c>
      <c r="H23" s="37">
        <v>8516</v>
      </c>
      <c r="I23" s="51">
        <f t="shared" si="2"/>
        <v>100</v>
      </c>
      <c r="J23" s="36">
        <v>838</v>
      </c>
      <c r="K23" s="37">
        <v>20050</v>
      </c>
      <c r="L23" s="52">
        <f t="shared" si="1"/>
        <v>100</v>
      </c>
      <c r="M23" s="38">
        <v>0</v>
      </c>
      <c r="N23" s="39">
        <v>0</v>
      </c>
      <c r="O23" s="52"/>
      <c r="P23" s="6"/>
      <c r="Q23" s="6"/>
      <c r="R23" s="6"/>
    </row>
    <row r="25" spans="1:18" x14ac:dyDescent="0.25">
      <c r="A25" s="54" t="s">
        <v>34</v>
      </c>
      <c r="B25" s="54"/>
      <c r="C25" s="54"/>
      <c r="D25" s="54"/>
      <c r="E25" s="54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